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OS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E40" i="2" l="1"/>
  <c r="D40" i="2"/>
  <c r="E16" i="2"/>
  <c r="E33" i="2" s="1"/>
  <c r="D16" i="2"/>
  <c r="E5" i="2"/>
  <c r="D5" i="2"/>
  <c r="D33" i="2" s="1"/>
  <c r="E53" i="2"/>
  <c r="E52" i="2"/>
  <c r="D53" i="2"/>
  <c r="D52" i="2" s="1"/>
  <c r="E48" i="2"/>
  <c r="E47" i="2"/>
  <c r="E57" i="2"/>
  <c r="E59" i="2" s="1"/>
  <c r="D48" i="2"/>
  <c r="D47" i="2" s="1"/>
  <c r="D57" i="2" s="1"/>
  <c r="D59" i="2" s="1"/>
  <c r="E36" i="2"/>
  <c r="E44" i="2" s="1"/>
  <c r="D36" i="2"/>
  <c r="D44" i="2" s="1"/>
</calcChain>
</file>

<file path=xl/sharedStrings.xml><?xml version="1.0" encoding="utf-8"?>
<sst xmlns="http://schemas.openxmlformats.org/spreadsheetml/2006/main" count="71" uniqueCount="61">
  <si>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</si>
  <si>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</si>
  <si>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</si>
  <si>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</si>
  <si>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</si>
  <si>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</si>
  <si>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</si>
  <si>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</si>
  <si>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</si>
  <si>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</si>
  <si>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</si>
  <si>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</si>
  <si>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</si>
  <si>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</si>
  <si>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</si>
  <si>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</si>
  <si>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</si>
  <si>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</si>
  <si>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</si>
  <si>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</si>
  <si>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</si>
  <si>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</si>
  <si>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</si>
  <si>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</si>
  <si>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</si>
  <si>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</si>
  <si>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</si>
  <si>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</si>
  <si>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</si>
  <si>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</si>
  <si>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</si>
  <si>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</si>
  <si>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</si>
  <si>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</si>
  <si>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</si>
  <si>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</si>
  <si>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</si>
  <si>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</si>
  <si>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</si>
  <si>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</si>
  <si>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</si>
  <si>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</si>
  <si>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</si>
  <si>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</si>
  <si>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</si>
  <si>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</si>
  <si>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</si>
  <si>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</si>
  <si>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</si>
  <si>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</si>
  <si>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</si>
  <si>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JUNTA MUNICIPAL DE AGUA POTABLE Y ALCANTARILLADO DE ACAMBARO, GTO.
ESTADO DE FLUJOS DE EFECTIVO
DEL 1 DE ENERO AL 31 DE MARZO DEL 2021</t>
  </si>
  <si>
    <t xml:space="preserve">Bajo protesta de decir verdad declaramos que los Estados Financieros y sus notas, son razonablemente correctos y son responsabilidad del </t>
  </si>
  <si>
    <t>emisor.</t>
  </si>
  <si>
    <t>REVISO</t>
  </si>
  <si>
    <t xml:space="preserve"> AUTORIZO</t>
  </si>
  <si>
    <t>C.P. SANTA VEGA PEÑA</t>
  </si>
  <si>
    <t xml:space="preserve">LIC.. MARTHA CECILIA GARCÍA TAPIA
</t>
  </si>
  <si>
    <t>GERENTE ADMINISTRATIVO</t>
  </si>
  <si>
    <t>PRESIDENTA DEL CONSEJO DIRECTIVO</t>
  </si>
  <si>
    <t>DE LA JUMAPAA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</si>
</sst>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2" fillId="2" borderId="1" xfId="8" applyFont="1" applyFill="1" applyBorder="1" applyAlignment="1">
      <alignment horizontal="center" vertical="center" wrapText="1"/>
    </xf>
    <xf numFmtId="0" fontId="2" fillId="2" borderId="2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3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3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6" xfId="8" applyFont="1" applyFill="1" applyBorder="1" applyProtection="1">
      <protection locked="0"/>
    </xf>
    <xf numFmtId="0" fontId="3" fillId="0" borderId="6" xfId="8" applyFont="1" applyFill="1" applyBorder="1" applyAlignment="1">
      <alignment vertical="top" wrapText="1"/>
    </xf>
    <xf numFmtId="4" fontId="3" fillId="0" borderId="7" xfId="8" applyNumberFormat="1" applyFont="1" applyFill="1" applyBorder="1" applyAlignment="1">
      <alignment vertical="top"/>
    </xf>
    <xf numFmtId="0" fontId="7" fillId="0" borderId="3" xfId="8" applyFont="1" applyFill="1" applyBorder="1" applyProtection="1">
      <protection locked="0"/>
    </xf>
    <xf numFmtId="0" fontId="8" fillId="3" borderId="0" xfId="0" applyFont="1" applyFill="1" applyBorder="1" applyAlignment="1">
      <alignment vertical="top"/>
    </xf>
    <xf numFmtId="0" fontId="8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>
      <alignment horizontal="center" vertical="center" wrapText="1"/>
    </xf>
    <xf numFmtId="0" fontId="2" fillId="2" borderId="2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showGridLines="0" tabSelected="1" zoomScaleNormal="100" workbookViewId="0">
      <selection activeCell="D56" sqref="D56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4" width="19.6640625" style="3" customWidth="1"/>
    <col min="5" max="5" width="30.33203125" style="3" customWidth="1"/>
    <col min="6" max="16384" width="12" style="3"/>
  </cols>
  <sheetData>
    <row r="1" spans="1:5" ht="39.950000000000003" customHeight="1" x14ac:dyDescent="0.2">
      <c r="A1" s="35" t="s">
        <v>51</v>
      </c>
      <c r="B1" s="36"/>
      <c r="C1" s="36"/>
      <c r="D1" s="36"/>
      <c r="E1" s="37"/>
    </row>
    <row r="2" spans="1:5" ht="15" customHeight="1" x14ac:dyDescent="0.2">
      <c r="A2" s="38" t="s">
        <v>0</v>
      </c>
      <c r="B2" s="39"/>
      <c r="C2" s="39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26677254.93</v>
      </c>
      <c r="E5" s="14">
        <f>SUM(E6:E15)</f>
        <v>51994873.649999999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94687.81</v>
      </c>
      <c r="E10" s="17">
        <v>1350065.74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26582567.120000001</v>
      </c>
      <c r="E12" s="17">
        <v>48404807.909999996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2240000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10293507.68</v>
      </c>
      <c r="E16" s="14">
        <f>SUM(E17:E32)</f>
        <v>41887422.82</v>
      </c>
    </row>
    <row r="17" spans="1:5" x14ac:dyDescent="0.2">
      <c r="A17" s="26">
        <v>5110</v>
      </c>
      <c r="C17" s="15" t="s">
        <v>8</v>
      </c>
      <c r="D17" s="16">
        <v>5424649.9100000001</v>
      </c>
      <c r="E17" s="17">
        <v>21962350.809999999</v>
      </c>
    </row>
    <row r="18" spans="1:5" x14ac:dyDescent="0.2">
      <c r="A18" s="26">
        <v>5120</v>
      </c>
      <c r="C18" s="15" t="s">
        <v>9</v>
      </c>
      <c r="D18" s="16">
        <v>1267475.47</v>
      </c>
      <c r="E18" s="17">
        <v>5046235.6100000003</v>
      </c>
    </row>
    <row r="19" spans="1:5" x14ac:dyDescent="0.2">
      <c r="A19" s="26">
        <v>5130</v>
      </c>
      <c r="C19" s="15" t="s">
        <v>10</v>
      </c>
      <c r="D19" s="16">
        <v>3601382.3</v>
      </c>
      <c r="E19" s="17">
        <v>14878566.4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270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16383747.25</v>
      </c>
      <c r="E33" s="14">
        <f>E5-E16</f>
        <v>10107450.829999998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704552.5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704552.5</v>
      </c>
    </row>
    <row r="40" spans="1:5" x14ac:dyDescent="0.2">
      <c r="A40" s="4"/>
      <c r="B40" s="11" t="s">
        <v>7</v>
      </c>
      <c r="C40" s="12"/>
      <c r="D40" s="13">
        <f>SUM(D41:D43)</f>
        <v>1708346.28</v>
      </c>
      <c r="E40" s="14">
        <f>SUM(E41:E43)</f>
        <v>8503153.620000001</v>
      </c>
    </row>
    <row r="41" spans="1:5" x14ac:dyDescent="0.2">
      <c r="A41" s="26">
        <v>1230</v>
      </c>
      <c r="C41" s="15" t="s">
        <v>26</v>
      </c>
      <c r="D41" s="16">
        <v>1633609.34</v>
      </c>
      <c r="E41" s="17">
        <v>704552.5</v>
      </c>
    </row>
    <row r="42" spans="1:5" x14ac:dyDescent="0.2">
      <c r="A42" s="26" t="s">
        <v>50</v>
      </c>
      <c r="C42" s="15" t="s">
        <v>27</v>
      </c>
      <c r="D42" s="16">
        <v>74736.94</v>
      </c>
      <c r="E42" s="17">
        <v>7798601.1200000001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-1708346.28</v>
      </c>
      <c r="E44" s="14">
        <f>E36-E40</f>
        <v>-7798601.120000001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1429530.83</v>
      </c>
      <c r="E47" s="14">
        <f>SUM(E48+E51)</f>
        <v>3149862.07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1429530.83</v>
      </c>
      <c r="E51" s="17">
        <v>3149862.07</v>
      </c>
    </row>
    <row r="52" spans="1:5" x14ac:dyDescent="0.2">
      <c r="A52" s="4"/>
      <c r="B52" s="11" t="s">
        <v>7</v>
      </c>
      <c r="C52" s="12"/>
      <c r="D52" s="13">
        <f>SUM(D53+D56)</f>
        <v>5290477.4400000004</v>
      </c>
      <c r="E52" s="14">
        <f>SUM(E53+E56)</f>
        <v>3612987.74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5290477.4400000004</v>
      </c>
      <c r="E56" s="17">
        <v>3612987.74</v>
      </c>
    </row>
    <row r="57" spans="1:5" x14ac:dyDescent="0.2">
      <c r="A57" s="18" t="s">
        <v>38</v>
      </c>
      <c r="C57" s="19"/>
      <c r="D57" s="13">
        <f>D47-D52</f>
        <v>-3860946.6100000003</v>
      </c>
      <c r="E57" s="14">
        <f>E47-E52</f>
        <v>-463125.67000000039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10814454.359999999</v>
      </c>
      <c r="E59" s="14">
        <f>E57+E44+E33</f>
        <v>1845724.0399999972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17413633.309999999</v>
      </c>
      <c r="E61" s="14">
        <v>15567909.27</v>
      </c>
    </row>
    <row r="62" spans="1:5" x14ac:dyDescent="0.2">
      <c r="A62" s="18" t="s">
        <v>41</v>
      </c>
      <c r="C62" s="19"/>
      <c r="D62" s="13">
        <v>28228087.670000002</v>
      </c>
      <c r="E62" s="14">
        <v>17413633.309999999</v>
      </c>
    </row>
    <row r="63" spans="1:5" x14ac:dyDescent="0.2">
      <c r="A63" s="22"/>
      <c r="B63" s="23"/>
      <c r="C63" s="24"/>
      <c r="D63" s="24"/>
      <c r="E63" s="25"/>
    </row>
    <row r="65" spans="1:7" ht="12" x14ac:dyDescent="0.2">
      <c r="A65" s="27" t="s">
        <v>52</v>
      </c>
      <c r="B65"/>
      <c r="C65"/>
      <c r="D65"/>
    </row>
    <row r="66" spans="1:7" ht="12" x14ac:dyDescent="0.2">
      <c r="A66" s="28" t="s">
        <v>53</v>
      </c>
    </row>
    <row r="70" spans="1:7" x14ac:dyDescent="0.2">
      <c r="C70" s="29" t="s">
        <v>54</v>
      </c>
      <c r="E70" s="29" t="s">
        <v>55</v>
      </c>
    </row>
    <row r="71" spans="1:7" x14ac:dyDescent="0.2">
      <c r="B71" s="29"/>
      <c r="C71" s="29"/>
    </row>
    <row r="72" spans="1:7" x14ac:dyDescent="0.2">
      <c r="B72" s="29"/>
      <c r="C72" s="29"/>
    </row>
    <row r="73" spans="1:7" x14ac:dyDescent="0.2">
      <c r="B73" s="29"/>
      <c r="C73" s="29"/>
    </row>
    <row r="74" spans="1:7" x14ac:dyDescent="0.2">
      <c r="B74" s="29"/>
      <c r="C74" s="29"/>
    </row>
    <row r="75" spans="1:7" x14ac:dyDescent="0.2">
      <c r="B75" s="29"/>
      <c r="C75" s="29"/>
    </row>
    <row r="76" spans="1:7" ht="12" customHeight="1" x14ac:dyDescent="0.2">
      <c r="C76" s="29" t="s">
        <v>56</v>
      </c>
      <c r="E76" s="30" t="s">
        <v>57</v>
      </c>
    </row>
    <row r="77" spans="1:7" x14ac:dyDescent="0.2">
      <c r="C77" s="29" t="s">
        <v>58</v>
      </c>
      <c r="E77" s="29" t="s">
        <v>59</v>
      </c>
    </row>
    <row r="78" spans="1:7" x14ac:dyDescent="0.2">
      <c r="C78" s="29" t="s">
        <v>60</v>
      </c>
      <c r="E78" s="29" t="s">
        <v>60</v>
      </c>
    </row>
    <row r="79" spans="1:7" x14ac:dyDescent="0.2">
      <c r="B79" s="31"/>
    </row>
    <row r="80" spans="1:7" s="34" customFormat="1" x14ac:dyDescent="0.2">
      <c r="A80" s="32"/>
      <c r="B80" s="32"/>
      <c r="C80" s="33"/>
      <c r="D80" s="33"/>
      <c r="E80" s="33"/>
      <c r="F80" s="33"/>
      <c r="G80" s="33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EC701-570D-42C0-8A86-0CED06493567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12f5b6f-540c-444d-8783-9749c880513e"/>
    <ds:schemaRef ds:uri="45be96a9-161b-45e5-8955-82d7971c9a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PAPELERIA</cp:lastModifiedBy>
  <cp:revision/>
  <cp:lastPrinted>2021-04-28T16:04:14Z</cp:lastPrinted>
  <dcterms:created xsi:type="dcterms:W3CDTF">2012-12-11T20:31:36Z</dcterms:created>
  <dcterms:modified xsi:type="dcterms:W3CDTF">2022-11-11T22:23:15Z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